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10305" activeTab="0"/>
  </bookViews>
  <sheets>
    <sheet name="01.11.20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<sst xmlns="http://schemas.openxmlformats.org/spreadsheetml/2006/main" count="72" uniqueCount="57">
  <si>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Код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</si>
  <si>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</si>
  <si>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</si>
  <si>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</si>
  <si>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</si>
  <si>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</si>
  <si>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</si>
  <si>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</si>
  <si>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</si>
  <si>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</si>
  <si>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</si>
  <si>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</si>
  <si>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</si>
  <si>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</si>
  <si>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</si>
  <si>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</si>
  <si>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</si>
  <si>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</si>
  <si>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</si>
  <si>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</si>
  <si>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</si>
  <si>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</si>
  <si>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</si>
  <si>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</si>
  <si>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</si>
  <si>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</si>
  <si>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</si>
  <si>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</si>
  <si>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</si>
  <si>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</si>
  <si>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01</t>
  </si>
  <si>
    <t>АУП</t>
  </si>
  <si>
    <t>Директор</t>
  </si>
  <si>
    <t>Полярная надбавка</t>
  </si>
  <si>
    <t>Районный коэффициент</t>
  </si>
  <si>
    <t xml:space="preserve">Прочие </t>
  </si>
  <si>
    <t>ФИО работника</t>
  </si>
  <si>
    <t>Кассир-администратор</t>
  </si>
  <si>
    <t>02</t>
  </si>
  <si>
    <t>Врач-стоматолог</t>
  </si>
  <si>
    <t>вакансия</t>
  </si>
  <si>
    <t>Врач-стоматолог-терапевт</t>
  </si>
  <si>
    <t>Медсестра</t>
  </si>
  <si>
    <t xml:space="preserve">Приказом организации от </t>
  </si>
  <si>
    <t>21</t>
  </si>
  <si>
    <t>Мед.персонал Гагарина 1</t>
  </si>
  <si>
    <t>(должность не предусмотрена)</t>
  </si>
  <si>
    <t>Воробьева Е.В.</t>
  </si>
  <si>
    <t>Старостина А.В.</t>
  </si>
  <si>
    <t>Тамазян А.М.</t>
  </si>
  <si>
    <t>Итого</t>
  </si>
  <si>
    <t>1</t>
  </si>
  <si>
    <t>ООО «Меридианум»</t>
  </si>
  <si>
    <t>Миндагалиев А.Р.</t>
  </si>
  <si>
    <t>Гудинова Д.А.</t>
  </si>
  <si>
    <t>Ануфриев И.А.</t>
  </si>
  <si>
    <t>Врач-стоматолог-хирург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</si>
</sst>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14" fontId="4" fillId="33" borderId="18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33" borderId="13" xfId="0" applyNumberFormat="1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55"/>
  <sheetViews>
    <sheetView tabSelected="1" zoomScale="130" zoomScaleNormal="130" zoomScaleSheetLayoutView="100" zoomScalePageLayoutView="0" workbookViewId="0" topLeftCell="A7">
      <selection activeCell="AE22" sqref="AE22:BH22"/>
    </sheetView>
  </sheetViews>
  <sheetFormatPr defaultColWidth="0.875" defaultRowHeight="12.75"/>
  <cols>
    <col min="1" max="17" width="0.875" style="8" customWidth="1"/>
    <col min="18" max="20" width="0.875" style="8" hidden="1" customWidth="1"/>
    <col min="21" max="58" width="0.875" style="8" customWidth="1"/>
    <col min="59" max="59" width="0.37109375" style="8" customWidth="1"/>
    <col min="60" max="60" width="2.00390625" style="8" hidden="1" customWidth="1"/>
    <col min="61" max="89" width="0.875" style="8" customWidth="1"/>
    <col min="90" max="90" width="2.875" style="8" customWidth="1"/>
    <col min="91" max="136" width="0.875" style="8" customWidth="1"/>
    <col min="137" max="137" width="0.875" style="8" hidden="1" customWidth="1"/>
    <col min="138" max="155" width="0.875" style="8" customWidth="1"/>
    <col min="156" max="166" width="0.875" style="8" hidden="1" customWidth="1"/>
    <col min="167" max="16384" width="0.875" style="8" customWidth="1"/>
  </cols>
  <sheetData>
    <row r="1" spans="135:181" s="7" customFormat="1" ht="35.25" customHeight="1">
      <c r="EE1" s="15"/>
      <c r="EF1" s="15"/>
      <c r="EG1" s="15"/>
      <c r="EH1" s="15"/>
      <c r="EI1" s="15"/>
      <c r="EJ1" s="15"/>
      <c r="EL1" s="15"/>
      <c r="EN1" s="22" t="s">
        <v>27</v>
      </c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</row>
    <row r="3" spans="167:181" ht="12.75">
      <c r="FK3" s="23" t="s">
        <v>0</v>
      </c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5"/>
    </row>
    <row r="4" spans="165:181" ht="12.75">
      <c r="FI4" s="16" t="s">
        <v>1</v>
      </c>
      <c r="FK4" s="23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5"/>
    </row>
    <row r="5" spans="1:181" ht="12.75">
      <c r="A5" s="26" t="s">
        <v>52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FI5" s="16" t="s">
        <v>2</v>
      </c>
      <c r="FK5" s="23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5"/>
    </row>
    <row r="6" spans="1:154" s="7" customFormat="1" ht="11.2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</row>
    <row r="8" spans="69:119" ht="13.5" customHeight="1">
      <c r="BQ8" s="28" t="s">
        <v>5</v>
      </c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30"/>
    </row>
    <row r="9" spans="67:124" ht="15" customHeight="1">
      <c r="BO9" s="9" t="s">
        <v>4</v>
      </c>
      <c r="BQ9" s="31" t="s">
        <v>51</v>
      </c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4">
        <v>44287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6"/>
      <c r="DT9" s="8" t="s">
        <v>7</v>
      </c>
    </row>
    <row r="10" spans="124:181" ht="12.75">
      <c r="DT10" s="8" t="s">
        <v>43</v>
      </c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P10" s="8" t="s">
        <v>9</v>
      </c>
      <c r="FU10" s="38"/>
      <c r="FV10" s="38"/>
      <c r="FW10" s="38"/>
      <c r="FX10" s="38"/>
      <c r="FY10" s="38"/>
    </row>
    <row r="11" spans="34:181" ht="12.75">
      <c r="AH11" s="16" t="s">
        <v>12</v>
      </c>
      <c r="AJ11" s="77">
        <v>44287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W11" s="8" t="s">
        <v>13</v>
      </c>
      <c r="AZ11" s="38" t="s">
        <v>30</v>
      </c>
      <c r="BA11" s="38"/>
      <c r="BB11" s="38"/>
      <c r="BC11" s="8" t="s">
        <v>8</v>
      </c>
      <c r="BE11" s="26">
        <v>12</v>
      </c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48">
        <v>20</v>
      </c>
      <c r="BR11" s="48"/>
      <c r="BS11" s="48"/>
      <c r="BT11" s="48"/>
      <c r="BU11" s="49" t="s">
        <v>44</v>
      </c>
      <c r="BV11" s="49"/>
      <c r="BW11" s="49"/>
      <c r="BY11" s="8" t="s">
        <v>14</v>
      </c>
      <c r="CN11" s="8" t="s">
        <v>14</v>
      </c>
      <c r="DT11" s="8" t="s">
        <v>10</v>
      </c>
      <c r="EL11" s="10"/>
      <c r="EM11" s="50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Y11" s="16" t="s">
        <v>11</v>
      </c>
    </row>
    <row r="13" spans="1:181" ht="12.75" customHeight="1">
      <c r="A13" s="39" t="s">
        <v>15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55" t="s">
        <v>28</v>
      </c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  <c r="BI13" s="55" t="s">
        <v>18</v>
      </c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7"/>
      <c r="BX13" s="55" t="s">
        <v>36</v>
      </c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7"/>
      <c r="CM13" s="55" t="s">
        <v>19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7"/>
      <c r="DB13" s="39" t="s">
        <v>20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1"/>
      <c r="EI13" s="42" t="s">
        <v>29</v>
      </c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4"/>
      <c r="FK13" s="42" t="s">
        <v>21</v>
      </c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4"/>
    </row>
    <row r="14" spans="1:181" ht="44.25" customHeight="1">
      <c r="A14" s="45" t="s">
        <v>16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51" t="s">
        <v>17</v>
      </c>
      <c r="V14" s="52"/>
      <c r="W14" s="52"/>
      <c r="X14" s="52"/>
      <c r="Y14" s="52"/>
      <c r="Z14" s="52"/>
      <c r="AA14" s="52"/>
      <c r="AB14" s="52"/>
      <c r="AC14" s="52"/>
      <c r="AD14" s="53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60"/>
      <c r="BI14" s="58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60"/>
      <c r="CM14" s="58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  <c r="DB14" s="54" t="s">
        <v>33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34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35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45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7"/>
      <c r="FK14" s="45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7"/>
    </row>
    <row r="15" spans="1:181" ht="12.75">
      <c r="A15" s="61">
        <v>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>
        <v>2</v>
      </c>
      <c r="V15" s="61"/>
      <c r="W15" s="61"/>
      <c r="X15" s="61"/>
      <c r="Y15" s="61"/>
      <c r="Z15" s="61"/>
      <c r="AA15" s="61"/>
      <c r="AB15" s="61"/>
      <c r="AC15" s="61"/>
      <c r="AD15" s="61"/>
      <c r="AE15" s="61">
        <v>3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>
        <v>4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>
        <v>5</v>
      </c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>
        <v>6</v>
      </c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>
        <v>7</v>
      </c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>
        <v>8</v>
      </c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>
        <v>9</v>
      </c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>
        <v>10</v>
      </c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</row>
    <row r="16" spans="1:181" ht="12.75" customHeight="1">
      <c r="A16" s="62" t="s">
        <v>31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71" t="s">
        <v>30</v>
      </c>
      <c r="V16" s="71"/>
      <c r="W16" s="71"/>
      <c r="X16" s="71"/>
      <c r="Y16" s="71"/>
      <c r="Z16" s="71"/>
      <c r="AA16" s="71"/>
      <c r="AB16" s="71"/>
      <c r="AC16" s="71"/>
      <c r="AD16" s="71"/>
      <c r="AE16" s="72" t="s">
        <v>32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3">
        <v>0.25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 t="s">
        <v>49</v>
      </c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>
        <v>19200</v>
      </c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>
        <f aca="true" t="shared" si="0" ref="DB16:DB24">CM16*0.8</f>
        <v>15360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>
        <f aca="true" t="shared" si="1" ref="DM16:DM24">CM16*0.4</f>
        <v>7680</v>
      </c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4">
        <f>(CM16+DB16+DM16+DX16)*BI16</f>
        <v>10560</v>
      </c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6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</row>
    <row r="17" spans="1:181" ht="12.7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71" t="s">
        <v>30</v>
      </c>
      <c r="V17" s="71"/>
      <c r="W17" s="71"/>
      <c r="X17" s="71"/>
      <c r="Y17" s="71"/>
      <c r="Z17" s="71"/>
      <c r="AA17" s="71"/>
      <c r="AB17" s="71"/>
      <c r="AC17" s="71"/>
      <c r="AD17" s="71"/>
      <c r="AE17" s="72" t="s">
        <v>37</v>
      </c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3">
        <v>1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 t="s">
        <v>47</v>
      </c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>
        <v>12136.37</v>
      </c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>
        <f t="shared" si="0"/>
        <v>9709.096000000001</v>
      </c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>
        <f t="shared" si="1"/>
        <v>4854.548000000001</v>
      </c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4">
        <f>(CM17+DB17+DM17+DX17)*BI17-0.01</f>
        <v>26700.004000000004</v>
      </c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</row>
    <row r="18" spans="1:181" ht="14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71" t="s">
        <v>30</v>
      </c>
      <c r="V18" s="71"/>
      <c r="W18" s="71"/>
      <c r="X18" s="71"/>
      <c r="Y18" s="71"/>
      <c r="Z18" s="71"/>
      <c r="AA18" s="71"/>
      <c r="AB18" s="71"/>
      <c r="AC18" s="71"/>
      <c r="AD18" s="71"/>
      <c r="AE18" s="72" t="s">
        <v>37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3">
        <v>1</v>
      </c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 t="s">
        <v>48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>
        <v>12136.37</v>
      </c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>
        <f t="shared" si="0"/>
        <v>9709.096000000001</v>
      </c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>
        <f t="shared" si="1"/>
        <v>4854.548000000001</v>
      </c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4">
        <f>(CM18+DB18+DM18+DX18)*BI18-0.01</f>
        <v>26700.004000000004</v>
      </c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</row>
    <row r="19" spans="1:181" ht="12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38</v>
      </c>
      <c r="V19" s="71"/>
      <c r="W19" s="71"/>
      <c r="X19" s="71"/>
      <c r="Y19" s="71"/>
      <c r="Z19" s="71"/>
      <c r="AA19" s="71"/>
      <c r="AB19" s="71"/>
      <c r="AC19" s="71"/>
      <c r="AD19" s="71"/>
      <c r="AE19" s="72" t="s">
        <v>39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3">
        <v>1</v>
      </c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 t="s">
        <v>49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>
        <v>12136.37</v>
      </c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>
        <f t="shared" si="0"/>
        <v>9709.096000000001</v>
      </c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>
        <f t="shared" si="1"/>
        <v>4854.548000000001</v>
      </c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4">
        <f>(CM19+DB19+DM19+DX19)*BI19</f>
        <v>26700.014000000003</v>
      </c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6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</row>
    <row r="20" spans="1:181" ht="12.75" customHeight="1">
      <c r="A20" s="62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"/>
      <c r="S20" s="1"/>
      <c r="T20" s="2"/>
      <c r="U20" s="71" t="s">
        <v>38</v>
      </c>
      <c r="V20" s="71"/>
      <c r="W20" s="71"/>
      <c r="X20" s="71"/>
      <c r="Y20" s="71"/>
      <c r="Z20" s="71"/>
      <c r="AA20" s="71"/>
      <c r="AB20" s="71"/>
      <c r="AC20" s="71"/>
      <c r="AD20" s="71"/>
      <c r="AE20" s="72" t="s">
        <v>39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3">
        <v>1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 t="s">
        <v>53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>
        <v>12136.37</v>
      </c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>
        <f t="shared" si="0"/>
        <v>9709.096000000001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>
        <f t="shared" si="1"/>
        <v>4854.548000000001</v>
      </c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4">
        <f>(CM20+DB20+DM20+DX20)*BI20-0.02</f>
        <v>26699.994000000002</v>
      </c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6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</row>
    <row r="21" spans="1:181" ht="12.7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3"/>
      <c r="S21" s="3"/>
      <c r="T21" s="4"/>
      <c r="U21" s="71" t="s">
        <v>38</v>
      </c>
      <c r="V21" s="71"/>
      <c r="W21" s="71"/>
      <c r="X21" s="71"/>
      <c r="Y21" s="71"/>
      <c r="Z21" s="71"/>
      <c r="AA21" s="71"/>
      <c r="AB21" s="71"/>
      <c r="AC21" s="71"/>
      <c r="AD21" s="71"/>
      <c r="AE21" s="72" t="s">
        <v>41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3">
        <v>0.25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 t="s">
        <v>40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>
        <v>12136.37</v>
      </c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>
        <f t="shared" si="0"/>
        <v>9709.096000000001</v>
      </c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>
        <f t="shared" si="1"/>
        <v>4854.548000000001</v>
      </c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4">
        <f>(CM21+DB21+DM21+DX21)*BI21</f>
        <v>6675.003500000001</v>
      </c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</row>
    <row r="22" spans="1:18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3"/>
      <c r="S22" s="3"/>
      <c r="T22" s="4"/>
      <c r="U22" s="71" t="s">
        <v>38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56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3">
        <v>0.25</v>
      </c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 t="s">
        <v>55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>
        <v>12136.37</v>
      </c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>
        <f t="shared" si="0"/>
        <v>9709.096000000001</v>
      </c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>
        <f t="shared" si="1"/>
        <v>4854.548000000001</v>
      </c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4">
        <f>(CM22+DB22+DM22+DX22)*BI22-0.01</f>
        <v>6674.9935000000005</v>
      </c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</row>
    <row r="23" spans="1:181" ht="12.7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3"/>
      <c r="S23" s="3"/>
      <c r="T23" s="4"/>
      <c r="U23" s="71" t="s">
        <v>38</v>
      </c>
      <c r="V23" s="71"/>
      <c r="W23" s="71"/>
      <c r="X23" s="71"/>
      <c r="Y23" s="71"/>
      <c r="Z23" s="71"/>
      <c r="AA23" s="71"/>
      <c r="AB23" s="71"/>
      <c r="AC23" s="71"/>
      <c r="AD23" s="71"/>
      <c r="AE23" s="72" t="s">
        <v>42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3">
        <v>0.25</v>
      </c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 t="s">
        <v>54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>
        <v>12136.37</v>
      </c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>
        <f t="shared" si="0"/>
        <v>9709.096000000001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>
        <f t="shared" si="1"/>
        <v>4854.548000000001</v>
      </c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4">
        <f>(CM23+DB23+DM23+DX23)*BI23-0.01</f>
        <v>6674.9935000000005</v>
      </c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6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</row>
    <row r="24" spans="1:181" ht="12.7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3"/>
      <c r="S24" s="3"/>
      <c r="T24" s="4"/>
      <c r="U24" s="71" t="s">
        <v>38</v>
      </c>
      <c r="V24" s="71"/>
      <c r="W24" s="71"/>
      <c r="X24" s="71"/>
      <c r="Y24" s="71"/>
      <c r="Z24" s="71"/>
      <c r="AA24" s="71"/>
      <c r="AB24" s="71"/>
      <c r="AC24" s="71"/>
      <c r="AD24" s="71"/>
      <c r="AE24" s="72" t="s">
        <v>42</v>
      </c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3">
        <v>0.25</v>
      </c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 t="s">
        <v>40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>
        <v>12136.37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>
        <f t="shared" si="0"/>
        <v>9709.096000000001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>
        <f t="shared" si="1"/>
        <v>4854.548000000001</v>
      </c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4">
        <f>(CM24+DB24+DM24+DX24)*BI24-0.01</f>
        <v>6674.9935000000005</v>
      </c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6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</row>
    <row r="25" spans="1:181" ht="12.7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3"/>
      <c r="S25" s="3"/>
      <c r="T25" s="4"/>
      <c r="BE25" s="17" t="s">
        <v>50</v>
      </c>
      <c r="BG25" s="20"/>
      <c r="BH25" s="21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4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6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</row>
    <row r="26" spans="1:166" ht="12.7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5"/>
      <c r="S26" s="5"/>
      <c r="T26" s="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9" t="s">
        <v>23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0"/>
      <c r="CQ26" s="10"/>
      <c r="CR26" s="10"/>
      <c r="CS26" s="10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61:181" ht="12.75" customHeight="1"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3"/>
      <c r="CQ27" s="13"/>
      <c r="CR27" s="13"/>
      <c r="CS27" s="13"/>
      <c r="CT27" s="27" t="s">
        <v>24</v>
      </c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7"/>
      <c r="DQ27" s="7"/>
      <c r="DR27" s="7"/>
      <c r="DS27" s="7"/>
      <c r="DT27" s="27" t="s">
        <v>25</v>
      </c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</row>
    <row r="28" spans="1:26" ht="12.75" customHeight="1">
      <c r="A28" s="11" t="s">
        <v>22</v>
      </c>
      <c r="Z28" s="8" t="s">
        <v>46</v>
      </c>
    </row>
    <row r="29" spans="1:34" ht="12.7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181" ht="12.75">
      <c r="A30" s="11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</row>
    <row r="31" spans="1:27" ht="12.75">
      <c r="A31" s="11" t="s">
        <v>26</v>
      </c>
      <c r="AA31" s="8" t="s">
        <v>46</v>
      </c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4" ht="24" customHeight="1"/>
    <row r="41" ht="12.75" customHeight="1"/>
    <row r="42" ht="12.75" customHeight="1"/>
    <row r="52" spans="1:181" s="7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</row>
    <row r="55" spans="1:181" s="7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</row>
  </sheetData>
  <sheetProtection/>
  <mergeCells count="146">
    <mergeCell ref="FK25:FY25"/>
    <mergeCell ref="CT27:DO27"/>
    <mergeCell ref="DT27:FJ27"/>
    <mergeCell ref="DX24:EH24"/>
    <mergeCell ref="CT26:DO26"/>
    <mergeCell ref="DB24:DL24"/>
    <mergeCell ref="DM24:DW24"/>
    <mergeCell ref="EI25:EY25"/>
    <mergeCell ref="FK24:FY24"/>
    <mergeCell ref="DB23:DL23"/>
    <mergeCell ref="DM23:DW23"/>
    <mergeCell ref="DX23:EH23"/>
    <mergeCell ref="EI23:EY23"/>
    <mergeCell ref="FK23:FY23"/>
    <mergeCell ref="DT26:FJ26"/>
    <mergeCell ref="DB25:DL25"/>
    <mergeCell ref="DM25:DW25"/>
    <mergeCell ref="DX25:EH25"/>
    <mergeCell ref="EI24:EY24"/>
    <mergeCell ref="BI25:BW25"/>
    <mergeCell ref="BX25:CL25"/>
    <mergeCell ref="CM25:DA25"/>
    <mergeCell ref="U23:AD23"/>
    <mergeCell ref="AE23:BH23"/>
    <mergeCell ref="BI23:BW23"/>
    <mergeCell ref="BX23:CL23"/>
    <mergeCell ref="CM23:DA23"/>
    <mergeCell ref="DB22:DL22"/>
    <mergeCell ref="DM22:DW22"/>
    <mergeCell ref="DX22:EH22"/>
    <mergeCell ref="EI22:EY22"/>
    <mergeCell ref="FK22:FY22"/>
    <mergeCell ref="U24:AD24"/>
    <mergeCell ref="AE24:BH24"/>
    <mergeCell ref="BI24:BW24"/>
    <mergeCell ref="BX24:CL24"/>
    <mergeCell ref="CM24:DA24"/>
    <mergeCell ref="DB21:DL21"/>
    <mergeCell ref="DM21:DW21"/>
    <mergeCell ref="DX21:EH21"/>
    <mergeCell ref="EI21:EY21"/>
    <mergeCell ref="FK21:FY21"/>
    <mergeCell ref="U22:AD22"/>
    <mergeCell ref="AE22:BH22"/>
    <mergeCell ref="BI22:BW22"/>
    <mergeCell ref="BX22:CL22"/>
    <mergeCell ref="CM22:DA22"/>
    <mergeCell ref="DB20:DL20"/>
    <mergeCell ref="DM20:DW20"/>
    <mergeCell ref="DX20:EH20"/>
    <mergeCell ref="EI20:EY20"/>
    <mergeCell ref="FK20:FY20"/>
    <mergeCell ref="U21:AD21"/>
    <mergeCell ref="AE21:BH21"/>
    <mergeCell ref="BI21:BW21"/>
    <mergeCell ref="BX21:CL21"/>
    <mergeCell ref="CM21:DA21"/>
    <mergeCell ref="DB19:DL19"/>
    <mergeCell ref="DM19:DW19"/>
    <mergeCell ref="DX19:EH19"/>
    <mergeCell ref="EI19:EY19"/>
    <mergeCell ref="FK19:FY19"/>
    <mergeCell ref="U20:AD20"/>
    <mergeCell ref="AE20:BH20"/>
    <mergeCell ref="BI20:BW20"/>
    <mergeCell ref="BX20:CL20"/>
    <mergeCell ref="CM20:DA20"/>
    <mergeCell ref="DM18:DW18"/>
    <mergeCell ref="DX18:EH18"/>
    <mergeCell ref="EI18:EY18"/>
    <mergeCell ref="FK18:FY18"/>
    <mergeCell ref="A20:Q26"/>
    <mergeCell ref="U19:AD19"/>
    <mergeCell ref="AE19:BH19"/>
    <mergeCell ref="BI19:BW19"/>
    <mergeCell ref="BX19:CL19"/>
    <mergeCell ref="CM19:DA19"/>
    <mergeCell ref="DM17:DW17"/>
    <mergeCell ref="DX17:EH17"/>
    <mergeCell ref="EI17:EY17"/>
    <mergeCell ref="FK17:FY17"/>
    <mergeCell ref="U18:AD18"/>
    <mergeCell ref="AE18:BH18"/>
    <mergeCell ref="BI18:BW18"/>
    <mergeCell ref="BX18:CL18"/>
    <mergeCell ref="CM18:DA18"/>
    <mergeCell ref="DB18:DL18"/>
    <mergeCell ref="U17:AD17"/>
    <mergeCell ref="AE17:BH17"/>
    <mergeCell ref="BI17:BW17"/>
    <mergeCell ref="BX17:CL17"/>
    <mergeCell ref="CM17:DA17"/>
    <mergeCell ref="DB17:DL17"/>
    <mergeCell ref="CM16:DA16"/>
    <mergeCell ref="DB16:DL16"/>
    <mergeCell ref="DM16:DW16"/>
    <mergeCell ref="DX16:EH16"/>
    <mergeCell ref="EI16:EY16"/>
    <mergeCell ref="FK16:FY16"/>
    <mergeCell ref="DB15:DL15"/>
    <mergeCell ref="DM15:DW15"/>
    <mergeCell ref="DX15:EH15"/>
    <mergeCell ref="EI15:FJ15"/>
    <mergeCell ref="FK15:FY15"/>
    <mergeCell ref="A16:T19"/>
    <mergeCell ref="U16:AD16"/>
    <mergeCell ref="AE16:BH16"/>
    <mergeCell ref="BI16:BW16"/>
    <mergeCell ref="BX16:CL16"/>
    <mergeCell ref="A15:T15"/>
    <mergeCell ref="U15:AD15"/>
    <mergeCell ref="AE15:BH15"/>
    <mergeCell ref="BI15:BW15"/>
    <mergeCell ref="BX15:CL15"/>
    <mergeCell ref="CM15:DA15"/>
    <mergeCell ref="A14:T14"/>
    <mergeCell ref="U14:AD14"/>
    <mergeCell ref="DB14:DL14"/>
    <mergeCell ref="DM14:DW14"/>
    <mergeCell ref="DX14:EH14"/>
    <mergeCell ref="A13:AD13"/>
    <mergeCell ref="AE13:BH14"/>
    <mergeCell ref="BI13:BW14"/>
    <mergeCell ref="BX13:CL14"/>
    <mergeCell ref="CM13:DA14"/>
    <mergeCell ref="DB13:EH13"/>
    <mergeCell ref="FK13:FY14"/>
    <mergeCell ref="AJ11:AU11"/>
    <mergeCell ref="AZ11:BB11"/>
    <mergeCell ref="BE11:BP11"/>
    <mergeCell ref="BQ11:BT11"/>
    <mergeCell ref="BU11:BW11"/>
    <mergeCell ref="EM11:FQ11"/>
    <mergeCell ref="EI13:FJ14"/>
    <mergeCell ref="BQ8:CW8"/>
    <mergeCell ref="CX8:DO8"/>
    <mergeCell ref="BQ9:CW9"/>
    <mergeCell ref="CX9:DO9"/>
    <mergeCell ref="ET10:FN10"/>
    <mergeCell ref="FU10:FY10"/>
    <mergeCell ref="EN1:FY1"/>
    <mergeCell ref="FK3:FY3"/>
    <mergeCell ref="FK4:FY4"/>
    <mergeCell ref="A5:EX5"/>
    <mergeCell ref="FK5:FY5"/>
    <mergeCell ref="A6:EX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merid</cp:lastModifiedBy>
  <cp:lastPrinted>2021-04-29T11:24:17Z</cp:lastPrinted>
  <dcterms:created xsi:type="dcterms:W3CDTF">2004-04-12T06:30:22Z</dcterms:created>
  <dcterms:modified xsi:type="dcterms:W3CDTF">2021-04-29T11:27:48Z</dcterms:modified>
  <cp:category/>
  <cp:version/>
  <cp:contentType/>
  <cp:contentStatus/>
</cp:coreProperties>
</file>